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2【漁港】\11【由岐漁港】\01_【工事】Ｒ１波土　由岐漁港（由岐地区）　美波・西由岐　西防波堤補強工事【】\01【当初】\【PPI掲載資料】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9" i="1" l="1"/>
  <c r="G67" i="1"/>
  <c r="G65" i="1"/>
  <c r="G60" i="1" s="1"/>
  <c r="G59" i="1" s="1"/>
  <c r="G61" i="1"/>
  <c r="G53" i="1"/>
  <c r="G52" i="1" s="1"/>
  <c r="G49" i="1"/>
  <c r="G48" i="1"/>
  <c r="G41" i="1"/>
  <c r="G40" i="1" s="1"/>
  <c r="G37" i="1"/>
  <c r="G35" i="1"/>
  <c r="G32" i="1"/>
  <c r="G31" i="1" s="1"/>
  <c r="G24" i="1"/>
  <c r="G23" i="1"/>
  <c r="G20" i="1"/>
  <c r="G17" i="1" s="1"/>
  <c r="G18" i="1"/>
  <c r="G14" i="1"/>
  <c r="G12" i="1"/>
  <c r="G11" i="1" s="1"/>
  <c r="G58" i="1" l="1"/>
  <c r="G10" i="1"/>
  <c r="G74" i="1" l="1"/>
  <c r="G76" i="1" s="1"/>
  <c r="G77" i="1" s="1"/>
  <c r="G72" i="1"/>
</calcChain>
</file>

<file path=xl/sharedStrings.xml><?xml version="1.0" encoding="utf-8"?>
<sst xmlns="http://schemas.openxmlformats.org/spreadsheetml/2006/main" count="149" uniqueCount="82">
  <si>
    <t>工事費内訳書</t>
  </si>
  <si>
    <t>住　　　　所</t>
  </si>
  <si>
    <t>商号又は名称</t>
  </si>
  <si>
    <t>代 表 者 名</t>
  </si>
  <si>
    <t>工 事 名</t>
  </si>
  <si>
    <t>Ｒ１波土　由岐漁港（由岐地区）　美波・西由岐　西防波堤補強工事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</si>
  <si>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</si>
  <si>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</si>
  <si>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</si>
  <si>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</si>
  <si>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</si>
  <si>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</si>
  <si>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</si>
  <si>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</si>
  <si>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海上地盤改良工</t>
  </si>
  <si>
    <t>床掘工</t>
  </si>
  <si>
    <t>ｸﾞﾗﾌﾞ床掘</t>
  </si>
  <si>
    <t>m3</t>
  </si>
  <si>
    <t>土運船運搬工</t>
  </si>
  <si>
    <t>土運船運搬</t>
  </si>
  <si>
    <t>残土処理
　（運搬・処分）</t>
  </si>
  <si>
    <t>基礎工</t>
  </si>
  <si>
    <t>洗掘防止工</t>
  </si>
  <si>
    <t>洗掘防止　
　（水中・400t吊）</t>
  </si>
  <si>
    <t>m2</t>
  </si>
  <si>
    <t>基礎捨石工</t>
  </si>
  <si>
    <t>捨石本均し
　（水中）</t>
  </si>
  <si>
    <t>捨石荒均し
　（水中）</t>
  </si>
  <si>
    <t>本体工[ﾌﾞﾛｯｸ式]</t>
  </si>
  <si>
    <t>本体ﾌﾞﾛｯｸ据付工</t>
  </si>
  <si>
    <t>本体ﾌﾞﾛｯｸ据付　
　（陸上・400t吊）</t>
  </si>
  <si>
    <t>個</t>
  </si>
  <si>
    <t>本体ﾌﾞﾛｯｸ据付
　（陸上）</t>
  </si>
  <si>
    <t>被覆･根固工</t>
  </si>
  <si>
    <t>被覆石工</t>
  </si>
  <si>
    <t>被覆石</t>
  </si>
  <si>
    <t>被覆均し</t>
  </si>
  <si>
    <t>被覆ﾌﾞﾛｯｸ工</t>
  </si>
  <si>
    <t>被覆ﾌﾞﾛｯｸ据付
　（水中）</t>
  </si>
  <si>
    <t>根固ﾌﾞﾛｯｸ工</t>
  </si>
  <si>
    <t>根固ﾌﾞﾛｯｸ据付
　（陸上）</t>
  </si>
  <si>
    <t>上部工</t>
  </si>
  <si>
    <t>上部ｺﾝｸﾘｰﾄ工</t>
  </si>
  <si>
    <t>足場</t>
  </si>
  <si>
    <t>ｺﾝｸﾘｰﾄはつり</t>
  </si>
  <si>
    <t>差し筋</t>
  </si>
  <si>
    <t>本</t>
  </si>
  <si>
    <t>型枠</t>
  </si>
  <si>
    <t>伸縮目地</t>
  </si>
  <si>
    <t>ｺﾝｸﾘｰﾄ</t>
  </si>
  <si>
    <t>消波工</t>
  </si>
  <si>
    <t>消波ﾌﾞﾛｯｸ工</t>
  </si>
  <si>
    <t>消波ﾌﾞﾛｯｸ据付
　（水中仮置→陸上）</t>
  </si>
  <si>
    <t>消波ﾌﾞﾛｯｸ据付
　（水中仮置→水中）</t>
  </si>
  <si>
    <t>構造物撤去工</t>
  </si>
  <si>
    <t>撤去工</t>
  </si>
  <si>
    <t>石材撤去</t>
  </si>
  <si>
    <t>ﾌﾞﾛｯｸ撤去
　（陸上→水中仮置）</t>
  </si>
  <si>
    <t>ﾌﾞﾛｯｸ撤去
　（水中→水中仮置）</t>
  </si>
  <si>
    <t>直接工事費</t>
  </si>
  <si>
    <t>共通仮設</t>
  </si>
  <si>
    <t>共通仮設費</t>
  </si>
  <si>
    <t>回航･えい航費</t>
  </si>
  <si>
    <t>回航　</t>
  </si>
  <si>
    <t>回</t>
  </si>
  <si>
    <t>回航</t>
  </si>
  <si>
    <t>事業損失防止施設費</t>
  </si>
  <si>
    <t>水質汚濁防止膜　</t>
  </si>
  <si>
    <t>m</t>
  </si>
  <si>
    <t>安全費</t>
  </si>
  <si>
    <t>安全対策　</t>
  </si>
  <si>
    <t>人日</t>
  </si>
  <si>
    <t>役務費</t>
  </si>
  <si>
    <t>借上げ料等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</si>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</sst>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6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G11+G17+G23+G31+G40+G48+G52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512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512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512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G18+G20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593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24</v>
      </c>
      <c r="F21" s="9">
        <v>87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24</v>
      </c>
      <c r="F22" s="9">
        <v>305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G25+G26+G27+G28+G29+G30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4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31</v>
      </c>
      <c r="F27" s="9">
        <v>4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31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31</v>
      </c>
      <c r="F29" s="9">
        <v>12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32</v>
      </c>
      <c r="E30" s="8" t="s">
        <v>31</v>
      </c>
      <c r="F30" s="9">
        <v>4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33</v>
      </c>
      <c r="C31" s="23"/>
      <c r="D31" s="23"/>
      <c r="E31" s="8" t="s">
        <v>13</v>
      </c>
      <c r="F31" s="9">
        <v>1</v>
      </c>
      <c r="G31" s="10">
        <f>G32+G35+G37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34</v>
      </c>
      <c r="D32" s="23"/>
      <c r="E32" s="8" t="s">
        <v>13</v>
      </c>
      <c r="F32" s="9">
        <v>1</v>
      </c>
      <c r="G32" s="10">
        <f>G33+G34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17</v>
      </c>
      <c r="F33" s="9">
        <v>28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36</v>
      </c>
      <c r="E34" s="8" t="s">
        <v>24</v>
      </c>
      <c r="F34" s="9">
        <v>68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37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38</v>
      </c>
      <c r="E36" s="8" t="s">
        <v>31</v>
      </c>
      <c r="F36" s="9">
        <v>73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39</v>
      </c>
      <c r="D37" s="23"/>
      <c r="E37" s="8" t="s">
        <v>13</v>
      </c>
      <c r="F37" s="9">
        <v>1</v>
      </c>
      <c r="G37" s="10">
        <f>G38+G39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40</v>
      </c>
      <c r="E38" s="8" t="s">
        <v>31</v>
      </c>
      <c r="F38" s="9">
        <v>9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40</v>
      </c>
      <c r="E39" s="8" t="s">
        <v>31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23" t="s">
        <v>41</v>
      </c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42</v>
      </c>
      <c r="D41" s="23"/>
      <c r="E41" s="8" t="s">
        <v>13</v>
      </c>
      <c r="F41" s="9">
        <v>1</v>
      </c>
      <c r="G41" s="10">
        <f>G42+G43+G44+G45+G46+G47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43</v>
      </c>
      <c r="E42" s="8" t="s">
        <v>24</v>
      </c>
      <c r="F42" s="9">
        <v>164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44</v>
      </c>
      <c r="E43" s="8" t="s">
        <v>24</v>
      </c>
      <c r="F43" s="9">
        <v>232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45</v>
      </c>
      <c r="E44" s="8" t="s">
        <v>46</v>
      </c>
      <c r="F44" s="9">
        <v>232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47</v>
      </c>
      <c r="E45" s="8" t="s">
        <v>24</v>
      </c>
      <c r="F45" s="9">
        <v>225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48</v>
      </c>
      <c r="E46" s="8" t="s">
        <v>24</v>
      </c>
      <c r="F46" s="9">
        <v>53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49</v>
      </c>
      <c r="E47" s="8" t="s">
        <v>17</v>
      </c>
      <c r="F47" s="9">
        <v>534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23" t="s">
        <v>50</v>
      </c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51</v>
      </c>
      <c r="D49" s="23"/>
      <c r="E49" s="8" t="s">
        <v>13</v>
      </c>
      <c r="F49" s="9">
        <v>1</v>
      </c>
      <c r="G49" s="10">
        <f>G50+G51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52</v>
      </c>
      <c r="E50" s="8" t="s">
        <v>31</v>
      </c>
      <c r="F50" s="9">
        <v>125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53</v>
      </c>
      <c r="E51" s="8" t="s">
        <v>31</v>
      </c>
      <c r="F51" s="9">
        <v>26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23" t="s">
        <v>54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55</v>
      </c>
      <c r="D53" s="23"/>
      <c r="E53" s="8" t="s">
        <v>13</v>
      </c>
      <c r="F53" s="9">
        <v>1</v>
      </c>
      <c r="G53" s="10">
        <f>G54+G55+G56+G57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56</v>
      </c>
      <c r="E54" s="8" t="s">
        <v>17</v>
      </c>
      <c r="F54" s="9">
        <v>18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56</v>
      </c>
      <c r="E55" s="8" t="s">
        <v>17</v>
      </c>
      <c r="F55" s="9">
        <v>459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57</v>
      </c>
      <c r="E56" s="8" t="s">
        <v>31</v>
      </c>
      <c r="F56" s="9">
        <v>150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58</v>
      </c>
      <c r="E57" s="8" t="s">
        <v>31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22" t="s">
        <v>59</v>
      </c>
      <c r="B58" s="23"/>
      <c r="C58" s="23"/>
      <c r="D58" s="23"/>
      <c r="E58" s="8" t="s">
        <v>13</v>
      </c>
      <c r="F58" s="9">
        <v>1</v>
      </c>
      <c r="G58" s="10">
        <f>G11+G17+G23+G31+G40+G48+G52</f>
        <v>0</v>
      </c>
      <c r="I58" s="12">
        <v>49</v>
      </c>
      <c r="J58" s="13">
        <v>20</v>
      </c>
    </row>
    <row r="59" spans="1:10" ht="42" customHeight="1" x14ac:dyDescent="0.15">
      <c r="A59" s="22" t="s">
        <v>60</v>
      </c>
      <c r="B59" s="23"/>
      <c r="C59" s="23"/>
      <c r="D59" s="23"/>
      <c r="E59" s="8" t="s">
        <v>13</v>
      </c>
      <c r="F59" s="9">
        <v>1</v>
      </c>
      <c r="G59" s="10">
        <f>G60+G71</f>
        <v>0</v>
      </c>
      <c r="I59" s="12">
        <v>50</v>
      </c>
      <c r="J59" s="13">
        <v>200</v>
      </c>
    </row>
    <row r="60" spans="1:10" ht="42" customHeight="1" x14ac:dyDescent="0.15">
      <c r="A60" s="6"/>
      <c r="B60" s="23" t="s">
        <v>61</v>
      </c>
      <c r="C60" s="23"/>
      <c r="D60" s="23"/>
      <c r="E60" s="8" t="s">
        <v>13</v>
      </c>
      <c r="F60" s="9">
        <v>1</v>
      </c>
      <c r="G60" s="10">
        <f>G61+G65+G67+G69</f>
        <v>0</v>
      </c>
      <c r="I60" s="12">
        <v>51</v>
      </c>
      <c r="J60" s="13">
        <v>2</v>
      </c>
    </row>
    <row r="61" spans="1:10" ht="42" customHeight="1" x14ac:dyDescent="0.15">
      <c r="A61" s="6"/>
      <c r="B61" s="7"/>
      <c r="C61" s="23" t="s">
        <v>62</v>
      </c>
      <c r="D61" s="23"/>
      <c r="E61" s="8" t="s">
        <v>13</v>
      </c>
      <c r="F61" s="9">
        <v>1</v>
      </c>
      <c r="G61" s="10">
        <f>G62+G63+G64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63</v>
      </c>
      <c r="E62" s="8" t="s">
        <v>64</v>
      </c>
      <c r="F62" s="9">
        <v>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65</v>
      </c>
      <c r="E63" s="8" t="s">
        <v>64</v>
      </c>
      <c r="F63" s="9">
        <v>1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65</v>
      </c>
      <c r="E64" s="8" t="s">
        <v>64</v>
      </c>
      <c r="F64" s="9">
        <v>1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23" t="s">
        <v>66</v>
      </c>
      <c r="D65" s="23"/>
      <c r="E65" s="8" t="s">
        <v>13</v>
      </c>
      <c r="F65" s="9">
        <v>1</v>
      </c>
      <c r="G65" s="10">
        <f>G66</f>
        <v>0</v>
      </c>
      <c r="I65" s="12">
        <v>56</v>
      </c>
      <c r="J65" s="13">
        <v>3</v>
      </c>
    </row>
    <row r="66" spans="1:10" ht="42" customHeight="1" x14ac:dyDescent="0.15">
      <c r="A66" s="6"/>
      <c r="B66" s="7"/>
      <c r="C66" s="7"/>
      <c r="D66" s="23" t="s">
        <v>67</v>
      </c>
      <c r="E66" s="8" t="s">
        <v>68</v>
      </c>
      <c r="F66" s="9">
        <v>120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7"/>
      <c r="C67" s="23" t="s">
        <v>69</v>
      </c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70</v>
      </c>
      <c r="E68" s="8" t="s">
        <v>71</v>
      </c>
      <c r="F68" s="9">
        <v>15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23" t="s">
        <v>72</v>
      </c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3</v>
      </c>
    </row>
    <row r="70" spans="1:10" ht="42" customHeight="1" x14ac:dyDescent="0.15">
      <c r="A70" s="6"/>
      <c r="B70" s="7"/>
      <c r="C70" s="7"/>
      <c r="D70" s="23" t="s">
        <v>73</v>
      </c>
      <c r="E70" s="8" t="s">
        <v>13</v>
      </c>
      <c r="F70" s="9">
        <v>1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23" t="s">
        <v>74</v>
      </c>
      <c r="C71" s="23"/>
      <c r="D71" s="23"/>
      <c r="E71" s="8" t="s">
        <v>13</v>
      </c>
      <c r="F71" s="9">
        <v>1</v>
      </c>
      <c r="G71" s="11"/>
      <c r="I71" s="12">
        <v>62</v>
      </c>
      <c r="J71" s="13"/>
    </row>
    <row r="72" spans="1:10" ht="42" customHeight="1" x14ac:dyDescent="0.15">
      <c r="A72" s="22" t="s">
        <v>75</v>
      </c>
      <c r="B72" s="23"/>
      <c r="C72" s="23"/>
      <c r="D72" s="23"/>
      <c r="E72" s="8" t="s">
        <v>13</v>
      </c>
      <c r="F72" s="9">
        <v>1</v>
      </c>
      <c r="G72" s="10">
        <f>G58+G59</f>
        <v>0</v>
      </c>
      <c r="I72" s="12">
        <v>63</v>
      </c>
      <c r="J72" s="13"/>
    </row>
    <row r="73" spans="1:10" ht="42" customHeight="1" x14ac:dyDescent="0.15">
      <c r="A73" s="6"/>
      <c r="B73" s="23" t="s">
        <v>76</v>
      </c>
      <c r="C73" s="23"/>
      <c r="D73" s="23"/>
      <c r="E73" s="8" t="s">
        <v>13</v>
      </c>
      <c r="F73" s="9">
        <v>1</v>
      </c>
      <c r="G73" s="11"/>
      <c r="I73" s="12">
        <v>64</v>
      </c>
      <c r="J73" s="13">
        <v>210</v>
      </c>
    </row>
    <row r="74" spans="1:10" ht="42" customHeight="1" x14ac:dyDescent="0.15">
      <c r="A74" s="22" t="s">
        <v>77</v>
      </c>
      <c r="B74" s="23"/>
      <c r="C74" s="23"/>
      <c r="D74" s="23"/>
      <c r="E74" s="8" t="s">
        <v>13</v>
      </c>
      <c r="F74" s="9">
        <v>1</v>
      </c>
      <c r="G74" s="10">
        <f>G58+G59+G73</f>
        <v>0</v>
      </c>
      <c r="I74" s="12">
        <v>65</v>
      </c>
      <c r="J74" s="13"/>
    </row>
    <row r="75" spans="1:10" ht="42" customHeight="1" x14ac:dyDescent="0.15">
      <c r="A75" s="6"/>
      <c r="B75" s="23" t="s">
        <v>78</v>
      </c>
      <c r="C75" s="23"/>
      <c r="D75" s="23"/>
      <c r="E75" s="8" t="s">
        <v>13</v>
      </c>
      <c r="F75" s="9">
        <v>1</v>
      </c>
      <c r="G75" s="11"/>
      <c r="I75" s="12">
        <v>66</v>
      </c>
      <c r="J75" s="13">
        <v>220</v>
      </c>
    </row>
    <row r="76" spans="1:10" ht="42" customHeight="1" x14ac:dyDescent="0.15">
      <c r="A76" s="22" t="s">
        <v>79</v>
      </c>
      <c r="B76" s="23"/>
      <c r="C76" s="23"/>
      <c r="D76" s="23"/>
      <c r="E76" s="8" t="s">
        <v>13</v>
      </c>
      <c r="F76" s="9">
        <v>1</v>
      </c>
      <c r="G76" s="10">
        <f>G74+G75</f>
        <v>0</v>
      </c>
      <c r="I76" s="12">
        <v>67</v>
      </c>
      <c r="J76" s="13">
        <v>30</v>
      </c>
    </row>
    <row r="77" spans="1:10" ht="42" customHeight="1" x14ac:dyDescent="0.15">
      <c r="A77" s="24" t="s">
        <v>80</v>
      </c>
      <c r="B77" s="25"/>
      <c r="C77" s="25"/>
      <c r="D77" s="25"/>
      <c r="E77" s="14" t="s">
        <v>81</v>
      </c>
      <c r="F77" s="15" t="s">
        <v>81</v>
      </c>
      <c r="G77" s="16">
        <f>G76</f>
        <v>0</v>
      </c>
      <c r="I77" s="17">
        <v>68</v>
      </c>
      <c r="J77" s="17">
        <v>90</v>
      </c>
    </row>
  </sheetData>
  <sheetProtection sheet="1"/>
  <mergeCells count="74">
    <mergeCell ref="A74:D74"/>
    <mergeCell ref="B75:D75"/>
    <mergeCell ref="A76:D76"/>
    <mergeCell ref="A77:D77"/>
    <mergeCell ref="C69:D69"/>
    <mergeCell ref="D70"/>
    <mergeCell ref="B71:D71"/>
    <mergeCell ref="A72:D72"/>
    <mergeCell ref="B73:D73"/>
    <mergeCell ref="D64"/>
    <mergeCell ref="C65:D65"/>
    <mergeCell ref="D66"/>
    <mergeCell ref="C67:D67"/>
    <mergeCell ref="D68"/>
    <mergeCell ref="A59:D59"/>
    <mergeCell ref="B60:D60"/>
    <mergeCell ref="C61:D61"/>
    <mergeCell ref="D62"/>
    <mergeCell ref="D63"/>
    <mergeCell ref="D54"/>
    <mergeCell ref="D55"/>
    <mergeCell ref="D56"/>
    <mergeCell ref="D57"/>
    <mergeCell ref="A58:D58"/>
    <mergeCell ref="C49:D49"/>
    <mergeCell ref="D50"/>
    <mergeCell ref="D51"/>
    <mergeCell ref="B52:D52"/>
    <mergeCell ref="C53:D53"/>
    <mergeCell ref="D44"/>
    <mergeCell ref="D45"/>
    <mergeCell ref="D46"/>
    <mergeCell ref="D47"/>
    <mergeCell ref="B48:D48"/>
    <mergeCell ref="D39"/>
    <mergeCell ref="B40:D40"/>
    <mergeCell ref="C41:D41"/>
    <mergeCell ref="D42"/>
    <mergeCell ref="D43"/>
    <mergeCell ref="D34"/>
    <mergeCell ref="C35:D35"/>
    <mergeCell ref="D36"/>
    <mergeCell ref="C37:D37"/>
    <mergeCell ref="D38"/>
    <mergeCell ref="D29"/>
    <mergeCell ref="D30"/>
    <mergeCell ref="B31:D31"/>
    <mergeCell ref="C32:D32"/>
    <mergeCell ref="D33"/>
    <mergeCell ref="C24:D24"/>
    <mergeCell ref="D25"/>
    <mergeCell ref="D26"/>
    <mergeCell ref="D27"/>
    <mergeCell ref="D28"/>
    <mergeCell ref="D19"/>
    <mergeCell ref="C20:D20"/>
    <mergeCell ref="D21"/>
    <mergeCell ref="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2019-07-22T11:41:59Z</dcterms:created>
  <dcterms:modified xsi:type="dcterms:W3CDTF">2019-07-22T11:42:23Z</dcterms:modified>
</cp:coreProperties>
</file>